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8F94BB8-9D22-43D3-9739-C8EC742AACF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<sst xmlns="http://schemas.openxmlformats.org/spreadsheetml/2006/main" count="17409" uniqueCount="3096">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</sst>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0" sqref="G40:I4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1238</v>
      </c>
      <c r="B10" s="172"/>
      <c r="C10" s="172"/>
      <c r="D10" s="169" t="str">
        <f>VLOOKUP(A10,'Listado Total'!B6:R586,7,0)</f>
        <v>Experto/a 3</v>
      </c>
      <c r="E10" s="169"/>
      <c r="F10" s="169"/>
      <c r="G10" s="169" t="str">
        <f>VLOOKUP(A10,'Listado Total'!B6:R586,2,0)</f>
        <v>Analista Funcional Desarrollo SEDJUDE: Sede Judicial Electrónica en 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5.6" customHeight="1" thickTop="1" thickBot="1">
      <c r="A17" s="146" t="str">
        <f>VLOOKUP(A10,'Listado Total'!B6:R586,17,0)</f>
        <v>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fi7/GrsISktzT8ma2cGizXGJ6G0E7y+eNhidaN/BC/liCVqnzGgucUmkRbVoYBsK4pLnl0+SuSpkrt6Th3hDeQ==" saltValue="eWgSIHABj0E64GITtN3pJ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2022-07-27T07:42:57Z</dcterms:modified>
</cp:coreProperties>
</file>